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7170" activeTab="0"/>
  </bookViews>
  <sheets>
    <sheet name="4a" sheetId="1" r:id="rId1"/>
  </sheets>
  <definedNames/>
  <calcPr fullCalcOnLoad="1"/>
</workbook>
</file>

<file path=xl/sharedStrings.xml><?xml version="1.0" encoding="utf-8"?>
<sst xmlns="http://schemas.openxmlformats.org/spreadsheetml/2006/main" count="137" uniqueCount="66">
  <si>
    <t>w tym:</t>
  </si>
  <si>
    <t>x</t>
  </si>
  <si>
    <t>2008 r.</t>
  </si>
  <si>
    <t>2009 r.</t>
  </si>
  <si>
    <t>Lp.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</si>
  <si>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</si>
  <si>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</si>
  <si>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</si>
  <si>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</si>
  <si>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</si>
  <si>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</si>
  <si>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</si>
  <si>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</si>
  <si>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</si>
  <si>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</si>
  <si>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</si>
  <si>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</si>
  <si>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</si>
  <si>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</si>
  <si>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</si>
  <si>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</si>
  <si>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</si>
  <si>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</si>
  <si>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</si>
  <si>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</si>
  <si>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</si>
  <si>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</si>
  <si>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</si>
  <si>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</si>
  <si>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</si>
  <si>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</si>
  <si>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</si>
  <si>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</si>
  <si>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</si>
  <si>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</si>
  <si>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</si>
  <si>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</si>
  <si>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</si>
  <si>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</si>
  <si>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z tego: 2007 r.</t>
  </si>
  <si>
    <t>2010 r.***</t>
  </si>
  <si>
    <t>*** rok 2010 do wykorzystania fakultatywnego</t>
  </si>
  <si>
    <t>Klasyfikacja (dział, rozdział,
paragraf)</t>
  </si>
  <si>
    <t>z tego: gmina</t>
  </si>
  <si>
    <t>Wydatki majątkowe razem,</t>
  </si>
  <si>
    <t xml:space="preserve">             powiat</t>
  </si>
  <si>
    <t>Wydatki bieżące razem,</t>
  </si>
  <si>
    <t>Modernizacja drogi wojewódzkiej nr 871 poprzez przebudowę skrzyżowania ulic: Sikorskiego - Wyspiańskiego - Kopernika</t>
  </si>
  <si>
    <t>Dz. 600</t>
  </si>
  <si>
    <t>Rozdz. 60015</t>
  </si>
  <si>
    <t>Par. 6298</t>
  </si>
  <si>
    <t>EFRR</t>
  </si>
  <si>
    <t>Zwiększenie dostępności komunikacyjnej regionu tarnobrzeskiego poprzez modernizację drogi wojewódzkiej nr 871 - Modernizacja ul. Wisłostrada</t>
  </si>
  <si>
    <t>Adaptacja zespołu parkowo - zamkowego w Dzikowie dla potrzeb Muzeum Historycznego Miasta Tarnobrzeg - etap I</t>
  </si>
  <si>
    <t>Dz. 921</t>
  </si>
  <si>
    <t>Rozdz. 92195</t>
  </si>
  <si>
    <t>Załącznik Nr 4a</t>
  </si>
  <si>
    <t>1.4</t>
  </si>
  <si>
    <t>Poprawa funkcjonowania ruchu kołowego, ruchu pieszego i estetyki przestrzeni publicznych w obrębie ulic: Mickiewicza, Moniuszki, Wyspiańskiego i Targowej w Tarnobrzegu - I etap</t>
  </si>
  <si>
    <t>Dz. 851</t>
  </si>
  <si>
    <t>Rozdz. 85121</t>
  </si>
  <si>
    <t>Par. 6439</t>
  </si>
  <si>
    <t>Par. 6299</t>
  </si>
  <si>
    <t>ZPORR</t>
  </si>
  <si>
    <t>1.5</t>
  </si>
  <si>
    <t xml:space="preserve">Remont Ośrodka Rehabilitacji Leczniczej w Tarnobrzegu oraz zakup sprzętu medycznego                                                                                                                                                                                                                                                                       Program: Lokalna infrastruktura ochrony zdrowia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</si>
</sst>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18" applyFont="1">
      <alignment/>
      <protection/>
    </xf>
    <xf numFmtId="0" fontId="4" fillId="0" borderId="1" xfId="18" applyFont="1" applyBorder="1" applyAlignment="1">
      <alignment horizontal="center" vertic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3" fillId="0" borderId="2" xfId="18" applyFont="1" applyBorder="1">
      <alignment/>
      <protection/>
    </xf>
    <xf numFmtId="0" fontId="3" fillId="0" borderId="3" xfId="18" applyFont="1" applyBorder="1" applyAlignment="1">
      <alignment horizontal="center"/>
      <protection/>
    </xf>
    <xf numFmtId="0" fontId="3" fillId="0" borderId="3" xfId="18" applyFont="1" applyBorder="1">
      <alignment/>
      <protection/>
    </xf>
    <xf numFmtId="0" fontId="2" fillId="0" borderId="4" xfId="18" applyFont="1" applyBorder="1">
      <alignment/>
      <protection/>
    </xf>
    <xf numFmtId="0" fontId="2" fillId="0" borderId="0" xfId="18" applyFont="1">
      <alignment/>
      <protection/>
    </xf>
    <xf numFmtId="0" fontId="2" fillId="0" borderId="2" xfId="18" applyFont="1" applyBorder="1">
      <alignment/>
      <protection/>
    </xf>
    <xf numFmtId="0" fontId="8" fillId="0" borderId="0" xfId="18" applyFont="1">
      <alignment/>
      <protection/>
    </xf>
    <xf numFmtId="0" fontId="3" fillId="0" borderId="2" xfId="18" applyFont="1" applyBorder="1" applyAlignment="1">
      <alignment/>
      <protection/>
    </xf>
    <xf numFmtId="0" fontId="2" fillId="0" borderId="5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2" fillId="0" borderId="7" xfId="18" applyFont="1" applyBorder="1">
      <alignment/>
      <protection/>
    </xf>
    <xf numFmtId="0" fontId="4" fillId="0" borderId="5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horizontal="center" vertical="center"/>
      <protection/>
    </xf>
    <xf numFmtId="3" fontId="3" fillId="0" borderId="2" xfId="18" applyNumberFormat="1" applyFont="1" applyBorder="1">
      <alignment/>
      <protection/>
    </xf>
    <xf numFmtId="0" fontId="3" fillId="0" borderId="2" xfId="18" applyFont="1" applyBorder="1" applyAlignment="1">
      <alignment horizontal="center"/>
      <protection/>
    </xf>
    <xf numFmtId="3" fontId="2" fillId="0" borderId="4" xfId="18" applyNumberFormat="1" applyFont="1" applyBorder="1">
      <alignment/>
      <protection/>
    </xf>
    <xf numFmtId="3" fontId="2" fillId="0" borderId="1" xfId="18" applyNumberFormat="1" applyFont="1" applyBorder="1">
      <alignment/>
      <protection/>
    </xf>
    <xf numFmtId="0" fontId="1" fillId="0" borderId="0" xfId="18" applyFont="1">
      <alignment/>
      <protection/>
    </xf>
    <xf numFmtId="3" fontId="2" fillId="0" borderId="2" xfId="18" applyNumberFormat="1" applyFont="1" applyBorder="1">
      <alignment/>
      <protection/>
    </xf>
    <xf numFmtId="0" fontId="2" fillId="0" borderId="9" xfId="18" applyFont="1" applyBorder="1" applyAlignment="1">
      <alignment horizontal="center"/>
      <protection/>
    </xf>
    <xf numFmtId="0" fontId="2" fillId="0" borderId="10" xfId="18" applyFont="1" applyBorder="1" applyAlignment="1">
      <alignment horizontal="center"/>
      <protection/>
    </xf>
    <xf numFmtId="0" fontId="3" fillId="0" borderId="11" xfId="18" applyFont="1" applyBorder="1" applyAlignment="1">
      <alignment vertical="top"/>
      <protection/>
    </xf>
    <xf numFmtId="0" fontId="3" fillId="0" borderId="12" xfId="18" applyFont="1" applyBorder="1" applyAlignment="1">
      <alignment vertical="top"/>
      <protection/>
    </xf>
    <xf numFmtId="0" fontId="3" fillId="0" borderId="13" xfId="18" applyFont="1" applyBorder="1" applyAlignment="1">
      <alignment vertical="top"/>
      <protection/>
    </xf>
    <xf numFmtId="0" fontId="3" fillId="0" borderId="14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3" fillId="0" borderId="15" xfId="18" applyFont="1" applyBorder="1" applyAlignment="1">
      <alignment vertical="top"/>
      <protection/>
    </xf>
    <xf numFmtId="0" fontId="3" fillId="0" borderId="16" xfId="18" applyFont="1" applyBorder="1" applyAlignment="1">
      <alignment vertical="top"/>
      <protection/>
    </xf>
    <xf numFmtId="0" fontId="3" fillId="0" borderId="17" xfId="18" applyFont="1" applyBorder="1" applyAlignment="1">
      <alignment vertical="top"/>
      <protection/>
    </xf>
    <xf numFmtId="0" fontId="3" fillId="0" borderId="18" xfId="18" applyFont="1" applyBorder="1" applyAlignment="1">
      <alignment vertical="top"/>
      <protection/>
    </xf>
    <xf numFmtId="0" fontId="3" fillId="0" borderId="11" xfId="18" applyFont="1" applyBorder="1" applyAlignment="1">
      <alignment vertical="top" wrapText="1"/>
      <protection/>
    </xf>
    <xf numFmtId="0" fontId="3" fillId="0" borderId="12" xfId="18" applyFont="1" applyBorder="1" applyAlignment="1">
      <alignment vertical="top" wrapText="1"/>
      <protection/>
    </xf>
    <xf numFmtId="0" fontId="3" fillId="0" borderId="13" xfId="18" applyFont="1" applyBorder="1" applyAlignment="1">
      <alignment vertical="top" wrapText="1"/>
      <protection/>
    </xf>
    <xf numFmtId="0" fontId="3" fillId="0" borderId="14" xfId="18" applyFont="1" applyBorder="1" applyAlignment="1">
      <alignment vertical="top" wrapText="1"/>
      <protection/>
    </xf>
    <xf numFmtId="0" fontId="3" fillId="0" borderId="0" xfId="18" applyFont="1" applyBorder="1" applyAlignment="1">
      <alignment vertical="top" wrapText="1"/>
      <protection/>
    </xf>
    <xf numFmtId="0" fontId="3" fillId="0" borderId="15" xfId="18" applyFont="1" applyBorder="1" applyAlignment="1">
      <alignment vertical="top" wrapText="1"/>
      <protection/>
    </xf>
    <xf numFmtId="0" fontId="3" fillId="0" borderId="16" xfId="18" applyFont="1" applyBorder="1" applyAlignment="1">
      <alignment vertical="top" wrapText="1"/>
      <protection/>
    </xf>
    <xf numFmtId="0" fontId="3" fillId="0" borderId="17" xfId="18" applyFont="1" applyBorder="1" applyAlignment="1">
      <alignment vertical="top" wrapText="1"/>
      <protection/>
    </xf>
    <xf numFmtId="0" fontId="3" fillId="0" borderId="18" xfId="18" applyFont="1" applyBorder="1" applyAlignment="1">
      <alignment vertical="top" wrapText="1"/>
      <protection/>
    </xf>
    <xf numFmtId="0" fontId="2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left"/>
      <protection/>
    </xf>
    <xf numFmtId="0" fontId="3" fillId="0" borderId="2" xfId="18" applyFont="1" applyBorder="1" applyAlignment="1">
      <alignment horizontal="center" vertical="center"/>
      <protection/>
    </xf>
    <xf numFmtId="0" fontId="3" fillId="0" borderId="8" xfId="18" applyFont="1" applyBorder="1" applyAlignment="1">
      <alignment horizontal="center" vertical="center"/>
      <protection/>
    </xf>
    <xf numFmtId="0" fontId="3" fillId="0" borderId="6" xfId="18" applyFont="1" applyBorder="1" applyAlignment="1">
      <alignment horizontal="center" vertical="center"/>
      <protection/>
    </xf>
    <xf numFmtId="0" fontId="3" fillId="0" borderId="7" xfId="18" applyFont="1" applyBorder="1" applyAlignment="1">
      <alignment horizontal="center" vertic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2" borderId="1" xfId="18" applyFont="1" applyFill="1" applyBorder="1" applyAlignment="1">
      <alignment horizontal="center" vertical="center"/>
      <protection/>
    </xf>
    <xf numFmtId="0" fontId="5" fillId="0" borderId="0" xfId="18" applyFont="1" applyAlignment="1">
      <alignment horizontal="center"/>
      <protection/>
    </xf>
    <xf numFmtId="0" fontId="2" fillId="0" borderId="19" xfId="18" applyFont="1" applyBorder="1" applyAlignment="1">
      <alignment horizontal="center"/>
      <protection/>
    </xf>
    <xf numFmtId="0" fontId="2" fillId="0" borderId="20" xfId="18" applyFont="1" applyBorder="1" applyAlignment="1">
      <alignment horizontal="center"/>
      <protection/>
    </xf>
    <xf numFmtId="0" fontId="3" fillId="0" borderId="9" xfId="18" applyFont="1" applyBorder="1" applyAlignment="1">
      <alignment horizontal="center"/>
      <protection/>
    </xf>
    <xf numFmtId="0" fontId="3" fillId="0" borderId="21" xfId="18" applyFont="1" applyBorder="1" applyAlignment="1">
      <alignment horizontal="center"/>
      <protection/>
    </xf>
    <xf numFmtId="0" fontId="3" fillId="0" borderId="10" xfId="18" applyFont="1" applyBorder="1" applyAlignment="1">
      <alignment horizontal="center"/>
      <protection/>
    </xf>
    <xf numFmtId="0" fontId="3" fillId="0" borderId="22" xfId="18" applyFont="1" applyBorder="1" applyAlignment="1">
      <alignment horizontal="center"/>
      <protection/>
    </xf>
    <xf numFmtId="0" fontId="3" fillId="0" borderId="23" xfId="18" applyFont="1" applyBorder="1" applyAlignment="1">
      <alignment horizontal="center"/>
      <protection/>
    </xf>
    <xf numFmtId="0" fontId="3" fillId="0" borderId="24" xfId="18" applyFont="1" applyBorder="1" applyAlignment="1">
      <alignment horizontal="center"/>
      <protection/>
    </xf>
    <xf numFmtId="0" fontId="2" fillId="0" borderId="25" xfId="18" applyFont="1" applyBorder="1" applyAlignment="1">
      <alignment horizontal="center"/>
      <protection/>
    </xf>
    <xf numFmtId="0" fontId="2" fillId="0" borderId="26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SheetLayoutView="100" workbookViewId="0" topLeftCell="A55">
      <selection activeCell="C55" sqref="C55"/>
    </sheetView>
  </sheetViews>
  <sheetFormatPr defaultColWidth="9.00390625" defaultRowHeight="12.75"/>
  <cols>
    <col min="1" max="1" width="3.625" style="1" bestFit="1" customWidth="1"/>
    <col min="2" max="2" width="21.625" style="1" customWidth="1"/>
    <col min="3" max="3" width="12.25390625" style="1" customWidth="1"/>
    <col min="4" max="4" width="10.00390625" style="1" customWidth="1"/>
    <col min="5" max="5" width="11.25390625" style="1" customWidth="1"/>
    <col min="6" max="6" width="9.375" style="1" customWidth="1"/>
    <col min="7" max="8" width="8.37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12.37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ht="14.25">
      <c r="P1" s="22" t="s">
        <v>56</v>
      </c>
    </row>
    <row r="3" spans="1:17" ht="12.75">
      <c r="A3" s="52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5" spans="1:17" ht="11.25">
      <c r="A5" s="51" t="s">
        <v>4</v>
      </c>
      <c r="B5" s="51" t="s">
        <v>7</v>
      </c>
      <c r="C5" s="50" t="s">
        <v>8</v>
      </c>
      <c r="D5" s="50" t="s">
        <v>42</v>
      </c>
      <c r="E5" s="50" t="s">
        <v>38</v>
      </c>
      <c r="F5" s="51" t="s">
        <v>0</v>
      </c>
      <c r="G5" s="51"/>
      <c r="H5" s="51" t="s">
        <v>6</v>
      </c>
      <c r="I5" s="51"/>
      <c r="J5" s="51"/>
      <c r="K5" s="51"/>
      <c r="L5" s="51"/>
      <c r="M5" s="51"/>
      <c r="N5" s="51"/>
      <c r="O5" s="51"/>
      <c r="P5" s="51"/>
      <c r="Q5" s="51"/>
    </row>
    <row r="6" spans="1:17" ht="11.25">
      <c r="A6" s="51"/>
      <c r="B6" s="51"/>
      <c r="C6" s="50"/>
      <c r="D6" s="50"/>
      <c r="E6" s="50"/>
      <c r="F6" s="50" t="s">
        <v>35</v>
      </c>
      <c r="G6" s="50" t="s">
        <v>36</v>
      </c>
      <c r="H6" s="51" t="s">
        <v>5</v>
      </c>
      <c r="I6" s="51"/>
      <c r="J6" s="51"/>
      <c r="K6" s="51"/>
      <c r="L6" s="51"/>
      <c r="M6" s="51"/>
      <c r="N6" s="51"/>
      <c r="O6" s="51"/>
      <c r="P6" s="51"/>
      <c r="Q6" s="51"/>
    </row>
    <row r="7" spans="1:17" ht="11.25">
      <c r="A7" s="51"/>
      <c r="B7" s="51"/>
      <c r="C7" s="50"/>
      <c r="D7" s="50"/>
      <c r="E7" s="50"/>
      <c r="F7" s="50"/>
      <c r="G7" s="50"/>
      <c r="H7" s="50" t="s">
        <v>10</v>
      </c>
      <c r="I7" s="51" t="s">
        <v>11</v>
      </c>
      <c r="J7" s="51"/>
      <c r="K7" s="51"/>
      <c r="L7" s="51"/>
      <c r="M7" s="51"/>
      <c r="N7" s="51"/>
      <c r="O7" s="51"/>
      <c r="P7" s="51"/>
      <c r="Q7" s="51"/>
    </row>
    <row r="8" spans="1:17" ht="14.25" customHeight="1">
      <c r="A8" s="51"/>
      <c r="B8" s="51"/>
      <c r="C8" s="50"/>
      <c r="D8" s="50"/>
      <c r="E8" s="50"/>
      <c r="F8" s="50"/>
      <c r="G8" s="50"/>
      <c r="H8" s="50"/>
      <c r="I8" s="51" t="s">
        <v>12</v>
      </c>
      <c r="J8" s="51"/>
      <c r="K8" s="51"/>
      <c r="L8" s="51"/>
      <c r="M8" s="51" t="s">
        <v>9</v>
      </c>
      <c r="N8" s="51"/>
      <c r="O8" s="51"/>
      <c r="P8" s="51"/>
      <c r="Q8" s="51"/>
    </row>
    <row r="9" spans="1:17" ht="12.75" customHeight="1">
      <c r="A9" s="51"/>
      <c r="B9" s="51"/>
      <c r="C9" s="50"/>
      <c r="D9" s="50"/>
      <c r="E9" s="50"/>
      <c r="F9" s="50"/>
      <c r="G9" s="50"/>
      <c r="H9" s="50"/>
      <c r="I9" s="50" t="s">
        <v>13</v>
      </c>
      <c r="J9" s="51" t="s">
        <v>14</v>
      </c>
      <c r="K9" s="51"/>
      <c r="L9" s="51"/>
      <c r="M9" s="50" t="s">
        <v>15</v>
      </c>
      <c r="N9" s="50" t="s">
        <v>14</v>
      </c>
      <c r="O9" s="50"/>
      <c r="P9" s="50"/>
      <c r="Q9" s="50"/>
    </row>
    <row r="10" spans="1:17" ht="48" customHeight="1">
      <c r="A10" s="51"/>
      <c r="B10" s="51"/>
      <c r="C10" s="50"/>
      <c r="D10" s="50"/>
      <c r="E10" s="50"/>
      <c r="F10" s="50"/>
      <c r="G10" s="50"/>
      <c r="H10" s="50"/>
      <c r="I10" s="50"/>
      <c r="J10" s="3" t="s">
        <v>37</v>
      </c>
      <c r="K10" s="3" t="s">
        <v>16</v>
      </c>
      <c r="L10" s="3" t="s">
        <v>17</v>
      </c>
      <c r="M10" s="50"/>
      <c r="N10" s="3" t="s">
        <v>18</v>
      </c>
      <c r="O10" s="3" t="s">
        <v>37</v>
      </c>
      <c r="P10" s="3" t="s">
        <v>16</v>
      </c>
      <c r="Q10" s="3" t="s">
        <v>19</v>
      </c>
    </row>
    <row r="11" spans="1:17" ht="7.5" customHeight="1">
      <c r="A11" s="2">
        <v>1</v>
      </c>
      <c r="B11" s="2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</row>
    <row r="12" spans="1:17" s="8" customFormat="1" ht="11.25">
      <c r="A12" s="12">
        <v>1</v>
      </c>
      <c r="B12" s="7" t="s">
        <v>44</v>
      </c>
      <c r="C12" s="61" t="s">
        <v>1</v>
      </c>
      <c r="D12" s="62"/>
      <c r="E12" s="20">
        <f aca="true" t="shared" si="0" ref="E12:Q12">SUM(E13:E14)</f>
        <v>22836914</v>
      </c>
      <c r="F12" s="20">
        <f t="shared" si="0"/>
        <v>10030252</v>
      </c>
      <c r="G12" s="20">
        <f t="shared" si="0"/>
        <v>12806662</v>
      </c>
      <c r="H12" s="20">
        <f t="shared" si="0"/>
        <v>17828413</v>
      </c>
      <c r="I12" s="20">
        <f t="shared" si="0"/>
        <v>7802718</v>
      </c>
      <c r="J12" s="20">
        <f t="shared" si="0"/>
        <v>0</v>
      </c>
      <c r="K12" s="20">
        <f t="shared" si="0"/>
        <v>0</v>
      </c>
      <c r="L12" s="20">
        <f t="shared" si="0"/>
        <v>7802718</v>
      </c>
      <c r="M12" s="20">
        <f t="shared" si="0"/>
        <v>10025695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10025695</v>
      </c>
    </row>
    <row r="13" spans="1:17" s="8" customFormat="1" ht="12.75" customHeight="1">
      <c r="A13" s="13"/>
      <c r="B13" s="15" t="s">
        <v>43</v>
      </c>
      <c r="C13" s="24" t="s">
        <v>1</v>
      </c>
      <c r="D13" s="25"/>
      <c r="E13" s="23">
        <f>E37</f>
        <v>3163115</v>
      </c>
      <c r="F13" s="23">
        <f aca="true" t="shared" si="1" ref="F13:Q13">F37</f>
        <v>1877526</v>
      </c>
      <c r="G13" s="23">
        <f t="shared" si="1"/>
        <v>1285589</v>
      </c>
      <c r="H13" s="23">
        <f t="shared" si="1"/>
        <v>2000000</v>
      </c>
      <c r="I13" s="23">
        <f t="shared" si="1"/>
        <v>1195188</v>
      </c>
      <c r="J13" s="23">
        <f t="shared" si="1"/>
        <v>0</v>
      </c>
      <c r="K13" s="23">
        <f t="shared" si="1"/>
        <v>0</v>
      </c>
      <c r="L13" s="23">
        <f t="shared" si="1"/>
        <v>1195188</v>
      </c>
      <c r="M13" s="23">
        <f t="shared" si="1"/>
        <v>804812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804812</v>
      </c>
    </row>
    <row r="14" spans="1:17" s="8" customFormat="1" ht="12.75" customHeight="1">
      <c r="A14" s="14"/>
      <c r="B14" s="15" t="s">
        <v>45</v>
      </c>
      <c r="C14" s="24" t="s">
        <v>1</v>
      </c>
      <c r="D14" s="25"/>
      <c r="E14" s="23">
        <f>E19+E28+E46+E55</f>
        <v>19673799</v>
      </c>
      <c r="F14" s="23">
        <f aca="true" t="shared" si="2" ref="F14:Q14">F19+F28+F46+F55</f>
        <v>8152726</v>
      </c>
      <c r="G14" s="23">
        <f t="shared" si="2"/>
        <v>11521073</v>
      </c>
      <c r="H14" s="23">
        <f t="shared" si="2"/>
        <v>15828413</v>
      </c>
      <c r="I14" s="23">
        <f t="shared" si="2"/>
        <v>6607530</v>
      </c>
      <c r="J14" s="23">
        <f t="shared" si="2"/>
        <v>0</v>
      </c>
      <c r="K14" s="23">
        <f t="shared" si="2"/>
        <v>0</v>
      </c>
      <c r="L14" s="23">
        <f t="shared" si="2"/>
        <v>6607530</v>
      </c>
      <c r="M14" s="23">
        <f t="shared" si="2"/>
        <v>9220883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9220883</v>
      </c>
    </row>
    <row r="15" spans="1:17" ht="11.25">
      <c r="A15" s="46" t="s">
        <v>20</v>
      </c>
      <c r="B15" s="4" t="s">
        <v>21</v>
      </c>
      <c r="C15" s="26" t="s">
        <v>47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</row>
    <row r="16" spans="1:17" ht="11.25">
      <c r="A16" s="46"/>
      <c r="B16" s="4" t="s">
        <v>22</v>
      </c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1.25">
      <c r="A17" s="46"/>
      <c r="B17" s="4" t="s">
        <v>23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1.25">
      <c r="A18" s="46"/>
      <c r="B18" s="4" t="s">
        <v>24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1.25">
      <c r="A19" s="46"/>
      <c r="B19" s="4" t="s">
        <v>25</v>
      </c>
      <c r="C19" s="4"/>
      <c r="D19" s="19" t="s">
        <v>48</v>
      </c>
      <c r="E19" s="18">
        <f>SUM(F19:G19)</f>
        <v>2518029</v>
      </c>
      <c r="F19" s="18">
        <v>1087163</v>
      </c>
      <c r="G19" s="18">
        <v>1430866</v>
      </c>
      <c r="H19" s="18">
        <f>SUM(I19,M19)</f>
        <v>2493749</v>
      </c>
      <c r="I19" s="18">
        <v>1070410</v>
      </c>
      <c r="J19" s="4"/>
      <c r="K19" s="4"/>
      <c r="L19" s="18">
        <v>1070410</v>
      </c>
      <c r="M19" s="18">
        <v>1423339</v>
      </c>
      <c r="N19" s="4"/>
      <c r="O19" s="4"/>
      <c r="P19" s="4"/>
      <c r="Q19" s="18">
        <v>1423339</v>
      </c>
    </row>
    <row r="20" spans="1:17" ht="11.25">
      <c r="A20" s="46"/>
      <c r="B20" s="4" t="s">
        <v>39</v>
      </c>
      <c r="C20" s="11"/>
      <c r="D20" s="19" t="s">
        <v>49</v>
      </c>
      <c r="E20" s="18">
        <v>2493749</v>
      </c>
      <c r="F20" s="4"/>
      <c r="G20" s="19" t="s">
        <v>51</v>
      </c>
      <c r="H20" s="11"/>
      <c r="I20" s="11"/>
      <c r="J20" s="11"/>
      <c r="K20" s="11"/>
      <c r="L20" s="11"/>
      <c r="M20" s="11"/>
      <c r="N20" s="11"/>
      <c r="O20" s="11"/>
      <c r="P20" s="11"/>
      <c r="Q20" s="19" t="s">
        <v>51</v>
      </c>
    </row>
    <row r="21" spans="1:17" ht="11.25">
      <c r="A21" s="46"/>
      <c r="B21" s="4" t="s">
        <v>2</v>
      </c>
      <c r="C21" s="11"/>
      <c r="D21" s="19" t="s">
        <v>50</v>
      </c>
      <c r="E21" s="18">
        <v>24280</v>
      </c>
      <c r="F21" s="18">
        <v>9712</v>
      </c>
      <c r="G21" s="18">
        <v>14568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1.25">
      <c r="A22" s="46"/>
      <c r="B22" s="4" t="s">
        <v>3</v>
      </c>
      <c r="C22" s="11"/>
      <c r="D22" s="11"/>
      <c r="E22" s="4"/>
      <c r="F22" s="4"/>
      <c r="G22" s="4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1.25">
      <c r="A23" s="46"/>
      <c r="B23" s="4" t="s">
        <v>40</v>
      </c>
      <c r="C23" s="11"/>
      <c r="D23" s="11"/>
      <c r="E23" s="4"/>
      <c r="F23" s="4"/>
      <c r="G23" s="4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1.25">
      <c r="A24" s="46" t="s">
        <v>26</v>
      </c>
      <c r="B24" s="4" t="s">
        <v>21</v>
      </c>
      <c r="C24" s="26" t="s">
        <v>52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1:17" ht="11.25">
      <c r="A25" s="46"/>
      <c r="B25" s="4" t="s">
        <v>22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1.25">
      <c r="A26" s="46"/>
      <c r="B26" s="4" t="s">
        <v>23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ht="11.25">
      <c r="A27" s="46"/>
      <c r="B27" s="4" t="s">
        <v>24</v>
      </c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ht="11.25">
      <c r="A28" s="46"/>
      <c r="B28" s="4" t="s">
        <v>25</v>
      </c>
      <c r="C28" s="4"/>
      <c r="D28" s="19" t="s">
        <v>48</v>
      </c>
      <c r="E28" s="18">
        <v>15526564</v>
      </c>
      <c r="F28" s="18">
        <v>6270626</v>
      </c>
      <c r="G28" s="18">
        <v>9255938</v>
      </c>
      <c r="H28" s="18">
        <f>SUM(I28,M28)</f>
        <v>11705458</v>
      </c>
      <c r="I28" s="18">
        <v>4742183</v>
      </c>
      <c r="J28" s="4"/>
      <c r="K28" s="4"/>
      <c r="L28" s="18">
        <v>4742183</v>
      </c>
      <c r="M28" s="18">
        <v>6963275</v>
      </c>
      <c r="N28" s="4"/>
      <c r="O28" s="4"/>
      <c r="P28" s="4"/>
      <c r="Q28" s="18">
        <v>6963275</v>
      </c>
    </row>
    <row r="29" spans="1:17" ht="11.25">
      <c r="A29" s="46"/>
      <c r="B29" s="4" t="s">
        <v>39</v>
      </c>
      <c r="C29" s="11"/>
      <c r="D29" s="19" t="s">
        <v>49</v>
      </c>
      <c r="E29" s="18">
        <v>11705458</v>
      </c>
      <c r="F29" s="4"/>
      <c r="G29" s="19" t="s">
        <v>51</v>
      </c>
      <c r="H29" s="11"/>
      <c r="I29" s="11"/>
      <c r="J29" s="11"/>
      <c r="K29" s="11"/>
      <c r="L29" s="11"/>
      <c r="M29" s="11"/>
      <c r="N29" s="11"/>
      <c r="O29" s="11"/>
      <c r="P29" s="11"/>
      <c r="Q29" s="19" t="s">
        <v>51</v>
      </c>
    </row>
    <row r="30" spans="1:17" ht="11.25">
      <c r="A30" s="46"/>
      <c r="B30" s="4" t="s">
        <v>2</v>
      </c>
      <c r="C30" s="11"/>
      <c r="D30" s="19" t="s">
        <v>50</v>
      </c>
      <c r="E30" s="18">
        <v>3821106</v>
      </c>
      <c r="F30" s="18">
        <v>1484432</v>
      </c>
      <c r="G30" s="18">
        <v>2336674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1.25">
      <c r="A31" s="46"/>
      <c r="B31" s="4" t="s">
        <v>3</v>
      </c>
      <c r="C31" s="11"/>
      <c r="D31" s="11"/>
      <c r="E31" s="4"/>
      <c r="F31" s="4"/>
      <c r="G31" s="18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1.25">
      <c r="A32" s="46"/>
      <c r="B32" s="4" t="s">
        <v>40</v>
      </c>
      <c r="C32" s="11"/>
      <c r="D32" s="11"/>
      <c r="E32" s="4"/>
      <c r="F32" s="4"/>
      <c r="G32" s="4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1.25">
      <c r="A33" s="47" t="s">
        <v>27</v>
      </c>
      <c r="B33" s="4" t="s">
        <v>21</v>
      </c>
      <c r="C33" s="26" t="s">
        <v>53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</row>
    <row r="34" spans="1:17" ht="12.75" customHeight="1">
      <c r="A34" s="48"/>
      <c r="B34" s="4" t="s">
        <v>22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 customHeight="1">
      <c r="A35" s="48"/>
      <c r="B35" s="4" t="s">
        <v>23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</row>
    <row r="36" spans="1:17" ht="12.75" customHeight="1">
      <c r="A36" s="48"/>
      <c r="B36" s="4" t="s">
        <v>24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1:17" ht="12.75" customHeight="1">
      <c r="A37" s="48"/>
      <c r="B37" s="4" t="s">
        <v>25</v>
      </c>
      <c r="C37" s="4"/>
      <c r="D37" s="19" t="s">
        <v>54</v>
      </c>
      <c r="E37" s="18">
        <v>3163115</v>
      </c>
      <c r="F37" s="18">
        <v>1877526</v>
      </c>
      <c r="G37" s="18">
        <v>1285589</v>
      </c>
      <c r="H37" s="18">
        <f>SUM(I37,M37)</f>
        <v>2000000</v>
      </c>
      <c r="I37" s="18">
        <v>1195188</v>
      </c>
      <c r="J37" s="4"/>
      <c r="K37" s="4"/>
      <c r="L37" s="18">
        <v>1195188</v>
      </c>
      <c r="M37" s="18">
        <v>804812</v>
      </c>
      <c r="N37" s="4"/>
      <c r="O37" s="4"/>
      <c r="P37" s="4"/>
      <c r="Q37" s="18">
        <v>804812</v>
      </c>
    </row>
    <row r="38" spans="1:17" ht="12.75" customHeight="1">
      <c r="A38" s="48"/>
      <c r="B38" s="4" t="s">
        <v>39</v>
      </c>
      <c r="C38" s="11"/>
      <c r="D38" s="19" t="s">
        <v>55</v>
      </c>
      <c r="E38" s="18">
        <v>2000000</v>
      </c>
      <c r="F38" s="4"/>
      <c r="G38" s="19" t="s">
        <v>51</v>
      </c>
      <c r="H38" s="11"/>
      <c r="I38" s="11"/>
      <c r="J38" s="11"/>
      <c r="K38" s="11"/>
      <c r="L38" s="11"/>
      <c r="M38" s="11"/>
      <c r="N38" s="11"/>
      <c r="O38" s="11"/>
      <c r="P38" s="11"/>
      <c r="Q38" s="19" t="s">
        <v>51</v>
      </c>
    </row>
    <row r="39" spans="1:17" ht="12.75" customHeight="1">
      <c r="A39" s="48"/>
      <c r="B39" s="4" t="s">
        <v>2</v>
      </c>
      <c r="C39" s="11"/>
      <c r="D39" s="19" t="s">
        <v>50</v>
      </c>
      <c r="E39" s="18">
        <v>1163115</v>
      </c>
      <c r="F39" s="18">
        <v>690272</v>
      </c>
      <c r="G39" s="18">
        <v>472843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 customHeight="1">
      <c r="A40" s="48"/>
      <c r="B40" s="4" t="s">
        <v>3</v>
      </c>
      <c r="C40" s="11"/>
      <c r="D40" s="11"/>
      <c r="E40" s="4"/>
      <c r="F40" s="4"/>
      <c r="G40" s="4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 customHeight="1">
      <c r="A41" s="49"/>
      <c r="B41" s="4" t="s">
        <v>40</v>
      </c>
      <c r="C41" s="11"/>
      <c r="D41" s="11"/>
      <c r="E41" s="4"/>
      <c r="F41" s="4"/>
      <c r="G41" s="4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1.25">
      <c r="A42" s="47" t="s">
        <v>57</v>
      </c>
      <c r="B42" s="4" t="s">
        <v>21</v>
      </c>
      <c r="C42" s="26" t="s">
        <v>58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</row>
    <row r="43" spans="1:17" ht="12.75" customHeight="1">
      <c r="A43" s="48"/>
      <c r="B43" s="4" t="s">
        <v>22</v>
      </c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</row>
    <row r="44" spans="1:17" ht="12.75" customHeight="1">
      <c r="A44" s="48"/>
      <c r="B44" s="4" t="s">
        <v>23</v>
      </c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/>
    </row>
    <row r="45" spans="1:17" ht="12.75" customHeight="1">
      <c r="A45" s="48"/>
      <c r="B45" s="4" t="s">
        <v>24</v>
      </c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</row>
    <row r="46" spans="1:17" ht="12.75" customHeight="1">
      <c r="A46" s="48"/>
      <c r="B46" s="4" t="s">
        <v>25</v>
      </c>
      <c r="C46" s="4"/>
      <c r="D46" s="19" t="s">
        <v>48</v>
      </c>
      <c r="E46" s="18">
        <v>1589874</v>
      </c>
      <c r="F46" s="18">
        <v>794937</v>
      </c>
      <c r="G46" s="18">
        <v>794937</v>
      </c>
      <c r="H46" s="18">
        <f>SUM(I46,M46)</f>
        <v>1589874</v>
      </c>
      <c r="I46" s="18">
        <v>794937</v>
      </c>
      <c r="J46" s="4"/>
      <c r="K46" s="4"/>
      <c r="L46" s="18">
        <v>794937</v>
      </c>
      <c r="M46" s="18">
        <v>794937</v>
      </c>
      <c r="N46" s="4"/>
      <c r="O46" s="4"/>
      <c r="P46" s="4"/>
      <c r="Q46" s="18">
        <v>794937</v>
      </c>
    </row>
    <row r="47" spans="1:17" ht="12.75" customHeight="1">
      <c r="A47" s="48"/>
      <c r="B47" s="4" t="s">
        <v>39</v>
      </c>
      <c r="C47" s="11"/>
      <c r="D47" s="19" t="s">
        <v>49</v>
      </c>
      <c r="E47" s="18">
        <v>1589874</v>
      </c>
      <c r="F47" s="4"/>
      <c r="G47" s="19" t="s">
        <v>51</v>
      </c>
      <c r="H47" s="11"/>
      <c r="I47" s="11"/>
      <c r="J47" s="11"/>
      <c r="K47" s="11"/>
      <c r="L47" s="11"/>
      <c r="M47" s="11"/>
      <c r="N47" s="11"/>
      <c r="O47" s="11"/>
      <c r="P47" s="11"/>
      <c r="Q47" s="19" t="s">
        <v>51</v>
      </c>
    </row>
    <row r="48" spans="1:17" ht="12.75" customHeight="1">
      <c r="A48" s="48"/>
      <c r="B48" s="4" t="s">
        <v>2</v>
      </c>
      <c r="C48" s="11"/>
      <c r="D48" s="19" t="s">
        <v>50</v>
      </c>
      <c r="E48" s="18"/>
      <c r="F48" s="4"/>
      <c r="G48" s="4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 customHeight="1">
      <c r="A49" s="48"/>
      <c r="B49" s="4" t="s">
        <v>3</v>
      </c>
      <c r="C49" s="11"/>
      <c r="D49" s="19" t="s">
        <v>62</v>
      </c>
      <c r="E49" s="4"/>
      <c r="F49" s="4"/>
      <c r="G49" s="4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 customHeight="1">
      <c r="A50" s="49"/>
      <c r="B50" s="4" t="s">
        <v>40</v>
      </c>
      <c r="C50" s="11"/>
      <c r="D50" s="11"/>
      <c r="E50" s="4"/>
      <c r="F50" s="4"/>
      <c r="G50" s="4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1.25">
      <c r="A51" s="47" t="s">
        <v>64</v>
      </c>
      <c r="B51" s="4" t="s">
        <v>21</v>
      </c>
      <c r="C51" s="35" t="s">
        <v>65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</row>
    <row r="52" spans="1:17" ht="12.75" customHeight="1">
      <c r="A52" s="48"/>
      <c r="B52" s="4" t="s">
        <v>22</v>
      </c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</row>
    <row r="53" spans="1:17" ht="12.75" customHeight="1">
      <c r="A53" s="48"/>
      <c r="B53" s="4" t="s">
        <v>23</v>
      </c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0"/>
    </row>
    <row r="54" spans="1:17" ht="12.75" customHeight="1">
      <c r="A54" s="48"/>
      <c r="B54" s="4" t="s">
        <v>24</v>
      </c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</row>
    <row r="55" spans="1:17" ht="12.75" customHeight="1">
      <c r="A55" s="48"/>
      <c r="B55" s="4" t="s">
        <v>25</v>
      </c>
      <c r="C55" s="4"/>
      <c r="D55" s="19" t="s">
        <v>59</v>
      </c>
      <c r="E55" s="18">
        <v>39332</v>
      </c>
      <c r="F55" s="18">
        <v>0</v>
      </c>
      <c r="G55" s="18">
        <v>39332</v>
      </c>
      <c r="H55" s="18">
        <f>SUM(I55,M55)</f>
        <v>39332</v>
      </c>
      <c r="I55" s="18"/>
      <c r="J55" s="4"/>
      <c r="K55" s="4"/>
      <c r="L55" s="18"/>
      <c r="M55" s="18">
        <v>39332</v>
      </c>
      <c r="N55" s="4"/>
      <c r="O55" s="4"/>
      <c r="P55" s="4"/>
      <c r="Q55" s="18">
        <v>39332</v>
      </c>
    </row>
    <row r="56" spans="1:17" ht="12.75" customHeight="1">
      <c r="A56" s="48"/>
      <c r="B56" s="4" t="s">
        <v>39</v>
      </c>
      <c r="C56" s="11"/>
      <c r="D56" s="19" t="s">
        <v>60</v>
      </c>
      <c r="E56" s="18">
        <v>39332</v>
      </c>
      <c r="F56" s="4"/>
      <c r="G56" s="19" t="s">
        <v>63</v>
      </c>
      <c r="H56" s="11"/>
      <c r="I56" s="11"/>
      <c r="J56" s="11"/>
      <c r="K56" s="11"/>
      <c r="L56" s="11"/>
      <c r="M56" s="11"/>
      <c r="N56" s="11"/>
      <c r="O56" s="11"/>
      <c r="P56" s="11"/>
      <c r="Q56" s="19" t="s">
        <v>63</v>
      </c>
    </row>
    <row r="57" spans="1:17" ht="12.75" customHeight="1">
      <c r="A57" s="48"/>
      <c r="B57" s="4" t="s">
        <v>2</v>
      </c>
      <c r="C57" s="11"/>
      <c r="D57" s="19" t="s">
        <v>61</v>
      </c>
      <c r="E57" s="18"/>
      <c r="F57" s="4"/>
      <c r="G57" s="4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 customHeight="1">
      <c r="A58" s="48"/>
      <c r="B58" s="4" t="s">
        <v>3</v>
      </c>
      <c r="C58" s="11"/>
      <c r="D58" s="11"/>
      <c r="E58" s="4"/>
      <c r="F58" s="4"/>
      <c r="G58" s="4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 customHeight="1">
      <c r="A59" s="49"/>
      <c r="B59" s="4" t="s">
        <v>40</v>
      </c>
      <c r="C59" s="11"/>
      <c r="D59" s="11"/>
      <c r="E59" s="4"/>
      <c r="F59" s="4"/>
      <c r="G59" s="4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8" customFormat="1" ht="11.25">
      <c r="A60" s="17">
        <v>2</v>
      </c>
      <c r="B60" s="9" t="s">
        <v>46</v>
      </c>
      <c r="C60" s="24" t="s">
        <v>1</v>
      </c>
      <c r="D60" s="2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8" customFormat="1" ht="12.75" customHeight="1">
      <c r="A61" s="13"/>
      <c r="B61" s="15" t="s">
        <v>43</v>
      </c>
      <c r="C61" s="24" t="s">
        <v>1</v>
      </c>
      <c r="D61" s="2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8" customFormat="1" ht="12.75" customHeight="1">
      <c r="A62" s="14"/>
      <c r="B62" s="15" t="s">
        <v>45</v>
      </c>
      <c r="C62" s="24" t="s">
        <v>1</v>
      </c>
      <c r="D62" s="2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1.25">
      <c r="A63" s="46" t="s">
        <v>29</v>
      </c>
      <c r="B63" s="4" t="s">
        <v>21</v>
      </c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1.25">
      <c r="A64" s="46"/>
      <c r="B64" s="4" t="s">
        <v>22</v>
      </c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7"/>
    </row>
    <row r="65" spans="1:17" ht="11.25">
      <c r="A65" s="46"/>
      <c r="B65" s="4" t="s">
        <v>23</v>
      </c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</row>
    <row r="66" spans="1:17" ht="11.25">
      <c r="A66" s="46"/>
      <c r="B66" s="4" t="s">
        <v>24</v>
      </c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7"/>
    </row>
    <row r="67" spans="1:17" ht="11.25">
      <c r="A67" s="46"/>
      <c r="B67" s="4" t="s">
        <v>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46"/>
      <c r="B68" s="4" t="s">
        <v>39</v>
      </c>
      <c r="C68" s="11"/>
      <c r="D68" s="11"/>
      <c r="E68" s="4"/>
      <c r="F68" s="4"/>
      <c r="G68" s="4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1.25">
      <c r="A69" s="46"/>
      <c r="B69" s="4" t="s">
        <v>2</v>
      </c>
      <c r="C69" s="11"/>
      <c r="D69" s="11"/>
      <c r="E69" s="4"/>
      <c r="F69" s="4"/>
      <c r="G69" s="4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1.25">
      <c r="A70" s="46"/>
      <c r="B70" s="4" t="s">
        <v>3</v>
      </c>
      <c r="C70" s="11"/>
      <c r="D70" s="11"/>
      <c r="E70" s="4"/>
      <c r="F70" s="4"/>
      <c r="G70" s="4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1.25">
      <c r="A71" s="46"/>
      <c r="B71" s="4" t="s">
        <v>40</v>
      </c>
      <c r="C71" s="11"/>
      <c r="D71" s="11"/>
      <c r="E71" s="4"/>
      <c r="F71" s="4"/>
      <c r="G71" s="4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1.25">
      <c r="A72" s="5" t="s">
        <v>30</v>
      </c>
      <c r="B72" s="6" t="s">
        <v>28</v>
      </c>
      <c r="C72" s="58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</row>
    <row r="73" spans="1:17" s="8" customFormat="1" ht="15" customHeight="1">
      <c r="A73" s="44" t="s">
        <v>31</v>
      </c>
      <c r="B73" s="44"/>
      <c r="C73" s="53" t="s">
        <v>1</v>
      </c>
      <c r="D73" s="54"/>
      <c r="E73" s="21">
        <f>SUM(E12)</f>
        <v>22836914</v>
      </c>
      <c r="F73" s="21">
        <f aca="true" t="shared" si="3" ref="F73:Q73">SUM(F12)</f>
        <v>10030252</v>
      </c>
      <c r="G73" s="21">
        <f t="shared" si="3"/>
        <v>12806662</v>
      </c>
      <c r="H73" s="21">
        <f t="shared" si="3"/>
        <v>17828413</v>
      </c>
      <c r="I73" s="21">
        <f t="shared" si="3"/>
        <v>7802718</v>
      </c>
      <c r="J73" s="21">
        <f t="shared" si="3"/>
        <v>0</v>
      </c>
      <c r="K73" s="21">
        <f t="shared" si="3"/>
        <v>0</v>
      </c>
      <c r="L73" s="21">
        <f t="shared" si="3"/>
        <v>7802718</v>
      </c>
      <c r="M73" s="21">
        <f t="shared" si="3"/>
        <v>10025695</v>
      </c>
      <c r="N73" s="21">
        <f t="shared" si="3"/>
        <v>0</v>
      </c>
      <c r="O73" s="21">
        <f t="shared" si="3"/>
        <v>0</v>
      </c>
      <c r="P73" s="21">
        <f t="shared" si="3"/>
        <v>0</v>
      </c>
      <c r="Q73" s="21">
        <f t="shared" si="3"/>
        <v>10025695</v>
      </c>
    </row>
    <row r="75" spans="1:10" ht="11.25">
      <c r="A75" s="45" t="s">
        <v>32</v>
      </c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1.25">
      <c r="A76" s="10" t="s">
        <v>34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1.25">
      <c r="A77" s="10" t="s">
        <v>41</v>
      </c>
      <c r="B77" s="10"/>
      <c r="C77" s="10"/>
      <c r="D77" s="10"/>
      <c r="E77" s="10"/>
      <c r="F77" s="10"/>
      <c r="G77" s="10"/>
      <c r="H77" s="10"/>
      <c r="I77" s="10"/>
      <c r="J77" s="10"/>
    </row>
  </sheetData>
  <mergeCells count="41">
    <mergeCell ref="A3:Q3"/>
    <mergeCell ref="C73:D73"/>
    <mergeCell ref="C63:Q66"/>
    <mergeCell ref="C72:Q72"/>
    <mergeCell ref="C24:Q27"/>
    <mergeCell ref="N9:Q9"/>
    <mergeCell ref="C12:D12"/>
    <mergeCell ref="C15:Q18"/>
    <mergeCell ref="M9:M10"/>
    <mergeCell ref="H5:Q5"/>
    <mergeCell ref="H6:Q6"/>
    <mergeCell ref="I7:Q7"/>
    <mergeCell ref="M8:Q8"/>
    <mergeCell ref="H7:H10"/>
    <mergeCell ref="I8:L8"/>
    <mergeCell ref="I9:I10"/>
    <mergeCell ref="J9:L9"/>
    <mergeCell ref="A5:A10"/>
    <mergeCell ref="B5:B10"/>
    <mergeCell ref="C5:C10"/>
    <mergeCell ref="D5:D10"/>
    <mergeCell ref="E5:E10"/>
    <mergeCell ref="F6:F10"/>
    <mergeCell ref="G6:G10"/>
    <mergeCell ref="F5:G5"/>
    <mergeCell ref="C62:D62"/>
    <mergeCell ref="A73:B73"/>
    <mergeCell ref="A75:J75"/>
    <mergeCell ref="A15:A23"/>
    <mergeCell ref="A24:A32"/>
    <mergeCell ref="A63:A71"/>
    <mergeCell ref="C33:Q36"/>
    <mergeCell ref="A33:A41"/>
    <mergeCell ref="A42:A50"/>
    <mergeCell ref="A51:A59"/>
    <mergeCell ref="C13:D13"/>
    <mergeCell ref="C14:D14"/>
    <mergeCell ref="C60:D60"/>
    <mergeCell ref="C61:D61"/>
    <mergeCell ref="C42:Q45"/>
    <mergeCell ref="C51:Q54"/>
  </mergeCells>
  <printOptions horizontalCentered="1"/>
  <pageMargins left="0.3937007874015748" right="0.3937007874015748" top="0.35433070866141736" bottom="0.5905511811023623" header="0.1968503937007874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2007-02-02T12:29:18Z</cp:lastPrinted>
  <dcterms:created xsi:type="dcterms:W3CDTF">1998-12-09T13:02:10Z</dcterms:created>
  <dcterms:modified xsi:type="dcterms:W3CDTF">2007-02-06T07:56:22Z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